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ortor2\ไฟล์กลาง_ปท.2\สปว\ไฟล์กลาง_สปว\3.ทั่วไป\Review_คู่มือการขอรับใบอนุญาต\New คู่มือ\"/>
    </mc:Choice>
  </mc:AlternateContent>
  <bookViews>
    <workbookView xWindow="0" yWindow="0" windowWidth="28800" windowHeight="12435" activeTab="2"/>
  </bookViews>
  <sheets>
    <sheet name="ตัวอย่างแผนการเงินการลงทุน" sheetId="4" r:id="rId1"/>
    <sheet name="ตัวอย่างแผนการจัดหาแล่งเงินทุน" sheetId="6" r:id="rId2"/>
    <sheet name="5.2 แผนการเงินการลงทุน" sheetId="1" r:id="rId3"/>
    <sheet name="5.3 แผนการจัดหาแล่งเงินทุน" sheetId="5" r:id="rId4"/>
  </sheets>
  <definedNames>
    <definedName name="_xlnm.Print_Area" localSheetId="2">'5.2 แผนการเงินการลงทุน'!$A$1:$H$50</definedName>
    <definedName name="_xlnm.Print_Area" localSheetId="3">'5.3 แผนการจัดหาแล่งเงินทุน'!$A$1:$G$31</definedName>
    <definedName name="_xlnm.Print_Area" localSheetId="0">ตัวอย่างแผนการเงินการลงทุน!$A$1:$H$43</definedName>
    <definedName name="_xlnm.Print_Area" localSheetId="1">ตัวอย่างแผนการจัดหาแล่งเงินทุน!$A$1:$G$16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4" l="1"/>
  <c r="F18" i="4"/>
  <c r="E18" i="4"/>
  <c r="D18" i="4"/>
  <c r="C18" i="4"/>
  <c r="G16" i="4"/>
  <c r="F16" i="4"/>
  <c r="E16" i="4"/>
  <c r="D16" i="4"/>
  <c r="C16" i="4"/>
  <c r="H11" i="4"/>
  <c r="H12" i="4"/>
  <c r="H13" i="4"/>
  <c r="E16" i="5" l="1"/>
  <c r="F16" i="5"/>
  <c r="G16" i="5"/>
  <c r="D16" i="5"/>
  <c r="C16" i="5"/>
  <c r="C9" i="4"/>
  <c r="D10" i="4"/>
  <c r="E10" i="4"/>
  <c r="F10" i="4"/>
  <c r="G10" i="4"/>
  <c r="C10" i="4"/>
  <c r="D9" i="4"/>
  <c r="H25" i="4"/>
  <c r="H24" i="4"/>
  <c r="H23" i="4"/>
  <c r="H22" i="4"/>
  <c r="H19" i="4"/>
  <c r="H18" i="4"/>
  <c r="G9" i="4"/>
  <c r="F9" i="4"/>
  <c r="E9" i="4"/>
  <c r="D9" i="1"/>
  <c r="E9" i="1"/>
  <c r="F9" i="1"/>
  <c r="G9" i="1"/>
  <c r="C9" i="1"/>
  <c r="C14" i="4" l="1"/>
  <c r="C7" i="6" s="1"/>
  <c r="C16" i="6" s="1"/>
  <c r="H17" i="4"/>
  <c r="C26" i="4"/>
  <c r="H16" i="4"/>
  <c r="H10" i="4"/>
  <c r="D14" i="4"/>
  <c r="D7" i="6" s="1"/>
  <c r="D16" i="6" s="1"/>
  <c r="E14" i="4"/>
  <c r="E7" i="6" s="1"/>
  <c r="E16" i="6" s="1"/>
  <c r="F14" i="4"/>
  <c r="F7" i="6" s="1"/>
  <c r="F16" i="6" s="1"/>
  <c r="G14" i="4"/>
  <c r="G7" i="6" s="1"/>
  <c r="G16" i="6" s="1"/>
  <c r="D26" i="4"/>
  <c r="C27" i="4"/>
  <c r="C28" i="4" s="1"/>
  <c r="H9" i="4"/>
  <c r="H14" i="4" s="1"/>
  <c r="H21" i="4" l="1"/>
  <c r="D27" i="4"/>
  <c r="D28" i="4" s="1"/>
  <c r="E26" i="4"/>
  <c r="E27" i="4" s="1"/>
  <c r="E28" i="4" s="1"/>
  <c r="F26" i="4"/>
  <c r="F27" i="4" s="1"/>
  <c r="F28" i="4" l="1"/>
  <c r="G26" i="4"/>
  <c r="G27" i="4" s="1"/>
  <c r="G28" i="4" s="1"/>
  <c r="H20" i="4"/>
  <c r="H26" i="4" s="1"/>
  <c r="H27" i="4" s="1"/>
  <c r="H28" i="4" l="1"/>
  <c r="H17" i="1" l="1"/>
  <c r="H18" i="1"/>
  <c r="H19" i="1"/>
  <c r="H20" i="1"/>
  <c r="H21" i="1"/>
  <c r="H22" i="1"/>
  <c r="H23" i="1"/>
  <c r="H24" i="1"/>
  <c r="H25" i="1"/>
  <c r="H16" i="1"/>
  <c r="H10" i="1"/>
  <c r="H11" i="1"/>
  <c r="H12" i="1"/>
  <c r="H13" i="1"/>
  <c r="H9" i="1"/>
  <c r="D26" i="1"/>
  <c r="E26" i="1"/>
  <c r="F26" i="1"/>
  <c r="G26" i="1"/>
  <c r="C26" i="1"/>
  <c r="D14" i="1"/>
  <c r="D27" i="1" s="1"/>
  <c r="E14" i="1"/>
  <c r="E27" i="1" s="1"/>
  <c r="F14" i="1"/>
  <c r="F27" i="1" s="1"/>
  <c r="G14" i="1"/>
  <c r="G27" i="1" s="1"/>
  <c r="C14" i="1"/>
  <c r="C27" i="1" s="1"/>
  <c r="C28" i="1" s="1"/>
  <c r="D28" i="1" l="1"/>
  <c r="E28" i="1" s="1"/>
  <c r="H14" i="1"/>
  <c r="F28" i="1"/>
  <c r="G28" i="1" s="1"/>
  <c r="H26" i="1"/>
  <c r="H27" i="1" l="1"/>
  <c r="H28" i="1"/>
</calcChain>
</file>

<file path=xl/sharedStrings.xml><?xml version="1.0" encoding="utf-8"?>
<sst xmlns="http://schemas.openxmlformats.org/spreadsheetml/2006/main" count="65" uniqueCount="40">
  <si>
    <t>รายการ</t>
  </si>
  <si>
    <t>ปีที่</t>
  </si>
  <si>
    <t>รวม</t>
  </si>
  <si>
    <t>รายได้</t>
  </si>
  <si>
    <t>ค่าใช้จ่าย</t>
  </si>
  <si>
    <t>ลำดับ</t>
  </si>
  <si>
    <t>รวมค่าใช้จ่าย</t>
  </si>
  <si>
    <t>รวมรายได้</t>
  </si>
  <si>
    <t>หน่วย : บาท</t>
  </si>
  <si>
    <t>รายได้จากการขายอุปกรณ์ GPS Tracking</t>
  </si>
  <si>
    <t>กำไร / (ขาดทุน) สุทธิ</t>
  </si>
  <si>
    <t>กำไร / (ขาดทุน) สะสม</t>
  </si>
  <si>
    <t>สมมุติฐาน</t>
  </si>
  <si>
    <t>ปริมาณจำนวนลูกค้า (ราย)</t>
  </si>
  <si>
    <t>รายได้จากการให้บริการ</t>
  </si>
  <si>
    <t>ปริมาณจำนวนลูกค้าในแต่ละปี (ราย)</t>
  </si>
  <si>
    <t>5.2 แผนการเงินการลงทุน</t>
  </si>
  <si>
    <t>ทุนจดทะเบียนจัดตั้งนิติบุคคล</t>
  </si>
  <si>
    <t>เงินส่วนตัวของกรรมการ</t>
  </si>
  <si>
    <t>รายได้หมุนเวียนจากการประกอบกิจการ</t>
  </si>
  <si>
    <t>ประมาณการรายได้จากการให้บริการ
ของลูกค้า 1 ราย/ปี</t>
  </si>
  <si>
    <t>ค่าจัดหาอุปกรณ์สำหรับการให้บริการ</t>
  </si>
  <si>
    <t>ค่าเช่าใช้โครงข่ายโทรคมนาคม</t>
  </si>
  <si>
    <t>ค่าใช้จ่ายในการให้บริการและจัดจำหน่าย</t>
  </si>
  <si>
    <t>ค่าใช้จ่ายในการบริหารจัดการ</t>
  </si>
  <si>
    <t>หมายเหตุ</t>
  </si>
  <si>
    <t>ประมาณการรายได้จากการให้บริการสำหรับลูกค้า 1 ราย/ปี คือ รายได้จากการให้บริการเฉพาะรายได้ค่าบริการรายเดือนที่ได้รับจากลูกค้า 1 ราย/ปี</t>
  </si>
  <si>
    <t>ค่าใช้จ่ายในการบริหารจัดการ คือ เงินเดือนผู้บริหาร เงินเดือนพนักงานบัญชีและการเงิน ค่าเช่าสำนักงาน ค่าใช้จ่ายภายในสำนักงาน</t>
  </si>
  <si>
    <t xml:space="preserve">ค่าจัดหาอุปกรณ์สำหรับการให้บริการ คือ ค่าใช้จ่ายสำหรับการจัดหาอุปกรณ์ที่ติดตั้ง ณ สถานที่ของลูกค้าหรือจุดที่ลูกค้าต้องการใช้บริการ รวมถึงค่าจัดหา Server </t>
  </si>
  <si>
    <t>และอุปกรณ์อื่น ๆ ที่เกี่ยวข้องสำหรับการให้บริการ</t>
  </si>
  <si>
    <t xml:space="preserve">ค่าใช้จ่ายในการให้บริการและจัดจำหน่าย คือ ต้นทุนที่เกิดขึ้นจากการให้บริการและจัดจำหน่ายสินค้าและบริการให้แก่ลูกค้า เช่น เงินเดือนพนักงานขาย ค่าโฆษณา </t>
  </si>
  <si>
    <t>ค่าใช้จ่ายสำนักงานขาย ค่านายหน้า ค่าขนส่ง เป็นต้น</t>
  </si>
  <si>
    <t>1.</t>
  </si>
  <si>
    <t>2.</t>
  </si>
  <si>
    <t>3.</t>
  </si>
  <si>
    <t>4.</t>
  </si>
  <si>
    <t>5.2 ตัวอย่างแผนการเงินการลงทุน</t>
  </si>
  <si>
    <t>5.3 ตัวอย่างแผนการจัดหาแหล่งเงินทุน</t>
  </si>
  <si>
    <t>5.3 แผนการจัดหาแหล่งเงินทุน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</si>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</sst>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_-;[Red]* \(#,###\)_-;_-* &quot;-&quot;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BrowalliaUPC"/>
      <family val="2"/>
    </font>
    <font>
      <b/>
      <sz val="15"/>
      <color theme="1"/>
      <name val="BrowalliaUPC"/>
      <family val="2"/>
    </font>
    <font>
      <b/>
      <sz val="16"/>
      <color theme="1"/>
      <name val="BrowalliaUPC"/>
      <family val="2"/>
    </font>
    <font>
      <sz val="16"/>
      <color theme="1"/>
      <name val="BrowalliaUPC"/>
      <family val="2"/>
    </font>
    <font>
      <sz val="14"/>
      <color theme="1"/>
      <name val="BrowalliaUPC"/>
      <family val="2"/>
    </font>
    <font>
      <b/>
      <u/>
      <sz val="15"/>
      <color theme="1"/>
      <name val="BrowalliaUP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A969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1" xfId="0" applyFont="1" applyBorder="1" applyAlignment="1" applyProtection="1">
      <alignment horizontal="center" vertical="top"/>
    </xf>
    <xf numFmtId="187" fontId="2" fillId="0" borderId="1" xfId="1" applyNumberFormat="1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/>
    </xf>
    <xf numFmtId="0" fontId="2" fillId="3" borderId="0" xfId="0" applyFont="1" applyFill="1" applyAlignment="1" applyProtection="1">
      <alignment vertical="top"/>
    </xf>
    <xf numFmtId="188" fontId="3" fillId="0" borderId="1" xfId="1" applyNumberFormat="1" applyFont="1" applyBorder="1" applyAlignment="1" applyProtection="1">
      <alignment vertical="top"/>
    </xf>
    <xf numFmtId="0" fontId="3" fillId="4" borderId="1" xfId="0" applyFont="1" applyFill="1" applyBorder="1" applyAlignment="1" applyProtection="1">
      <alignment horizontal="center" vertical="top"/>
    </xf>
    <xf numFmtId="188" fontId="3" fillId="0" borderId="1" xfId="1" applyNumberFormat="1" applyFont="1" applyFill="1" applyBorder="1" applyAlignment="1" applyProtection="1">
      <alignment vertical="top"/>
    </xf>
    <xf numFmtId="188" fontId="3" fillId="5" borderId="1" xfId="1" applyNumberFormat="1" applyFont="1" applyFill="1" applyBorder="1" applyAlignment="1" applyProtection="1">
      <alignment vertical="top"/>
    </xf>
    <xf numFmtId="188" fontId="3" fillId="6" borderId="1" xfId="1" applyNumberFormat="1" applyFont="1" applyFill="1" applyBorder="1" applyAlignment="1" applyProtection="1">
      <alignment vertical="top"/>
    </xf>
    <xf numFmtId="188" fontId="3" fillId="7" borderId="1" xfId="1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center" vertical="top"/>
    </xf>
    <xf numFmtId="187" fontId="2" fillId="0" borderId="1" xfId="1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top"/>
    </xf>
    <xf numFmtId="0" fontId="3" fillId="4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vertical="top" wrapText="1"/>
    </xf>
    <xf numFmtId="187" fontId="2" fillId="0" borderId="1" xfId="1" applyNumberFormat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</xf>
    <xf numFmtId="187" fontId="2" fillId="0" borderId="1" xfId="1" applyNumberFormat="1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187" fontId="3" fillId="2" borderId="1" xfId="1" applyNumberFormat="1" applyFont="1" applyFill="1" applyBorder="1" applyAlignment="1" applyProtection="1">
      <alignment vertical="top"/>
    </xf>
    <xf numFmtId="188" fontId="3" fillId="0" borderId="1" xfId="1" applyNumberFormat="1" applyFont="1" applyFill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2" fillId="0" borderId="0" xfId="0" quotePrefix="1" applyFont="1" applyAlignment="1" applyProtection="1">
      <alignment horizontal="right" vertical="top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left" vertical="top"/>
    </xf>
    <xf numFmtId="0" fontId="3" fillId="2" borderId="3" xfId="0" applyFont="1" applyFill="1" applyBorder="1" applyAlignment="1" applyProtection="1">
      <alignment horizontal="left" vertical="top"/>
    </xf>
    <xf numFmtId="0" fontId="3" fillId="2" borderId="4" xfId="0" applyFont="1" applyFill="1" applyBorder="1" applyAlignment="1" applyProtection="1">
      <alignment horizontal="left" vertical="top"/>
    </xf>
    <xf numFmtId="0" fontId="3" fillId="4" borderId="5" xfId="0" applyFont="1" applyFill="1" applyBorder="1" applyAlignment="1" applyProtection="1">
      <alignment horizontal="center" vertical="top"/>
    </xf>
    <xf numFmtId="0" fontId="3" fillId="4" borderId="6" xfId="0" applyFont="1" applyFill="1" applyBorder="1" applyAlignment="1" applyProtection="1">
      <alignment horizontal="center" vertical="top"/>
    </xf>
    <xf numFmtId="0" fontId="3" fillId="4" borderId="1" xfId="0" applyFont="1" applyFill="1" applyBorder="1" applyAlignment="1" applyProtection="1">
      <alignment horizontal="center" vertical="top"/>
    </xf>
    <xf numFmtId="0" fontId="3" fillId="5" borderId="2" xfId="0" applyFont="1" applyFill="1" applyBorder="1" applyAlignment="1" applyProtection="1">
      <alignment horizontal="center" vertical="top"/>
    </xf>
    <xf numFmtId="0" fontId="3" fillId="5" borderId="4" xfId="0" applyFont="1" applyFill="1" applyBorder="1" applyAlignment="1" applyProtection="1">
      <alignment horizontal="center" vertical="top"/>
    </xf>
    <xf numFmtId="0" fontId="3" fillId="6" borderId="2" xfId="0" applyFont="1" applyFill="1" applyBorder="1" applyAlignment="1" applyProtection="1">
      <alignment horizontal="center" vertical="top"/>
    </xf>
    <xf numFmtId="0" fontId="3" fillId="6" borderId="4" xfId="0" applyFont="1" applyFill="1" applyBorder="1" applyAlignment="1" applyProtection="1">
      <alignment horizontal="center" vertical="top"/>
    </xf>
    <xf numFmtId="0" fontId="3" fillId="7" borderId="2" xfId="0" applyFont="1" applyFill="1" applyBorder="1" applyAlignment="1" applyProtection="1">
      <alignment horizontal="center" vertical="top"/>
    </xf>
    <xf numFmtId="0" fontId="3" fillId="7" borderId="4" xfId="0" applyFont="1" applyFill="1" applyBorder="1" applyAlignment="1" applyProtection="1">
      <alignment horizontal="center" vertical="top"/>
    </xf>
    <xf numFmtId="0" fontId="3" fillId="2" borderId="2" xfId="0" applyFont="1" applyFill="1" applyBorder="1" applyAlignment="1" applyProtection="1">
      <alignment horizontal="center" vertical="top"/>
    </xf>
    <xf numFmtId="0" fontId="3" fillId="2" borderId="4" xfId="0" applyFont="1" applyFill="1" applyBorder="1" applyAlignment="1" applyProtection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A9694"/>
      <color rgb="FFE6B8B7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view="pageBreakPreview" topLeftCell="A6" zoomScale="70" zoomScaleNormal="85" zoomScaleSheetLayoutView="70" workbookViewId="0">
      <selection activeCell="B12" sqref="B12"/>
    </sheetView>
  </sheetViews>
  <sheetFormatPr defaultColWidth="9.125" defaultRowHeight="22.5" x14ac:dyDescent="0.2"/>
  <cols>
    <col min="1" max="1" width="6.125" style="3" customWidth="1"/>
    <col min="2" max="2" width="33.625" style="3" customWidth="1"/>
    <col min="3" max="7" width="13.625" style="3" customWidth="1"/>
    <col min="8" max="8" width="13.625" style="8" customWidth="1"/>
    <col min="9" max="16384" width="9.125" style="3"/>
  </cols>
  <sheetData>
    <row r="1" spans="1:8" s="2" customFormat="1" ht="23.25" x14ac:dyDescent="0.2">
      <c r="A1" s="1" t="s">
        <v>36</v>
      </c>
      <c r="H1" s="1"/>
    </row>
    <row r="2" spans="1:8" s="2" customFormat="1" ht="23.25" x14ac:dyDescent="0.2">
      <c r="A2" s="1"/>
      <c r="H2" s="10" t="s">
        <v>8</v>
      </c>
    </row>
    <row r="3" spans="1:8" x14ac:dyDescent="0.2">
      <c r="A3" s="35" t="s">
        <v>5</v>
      </c>
      <c r="B3" s="37" t="s">
        <v>0</v>
      </c>
      <c r="C3" s="37" t="s">
        <v>1</v>
      </c>
      <c r="D3" s="37"/>
      <c r="E3" s="37"/>
      <c r="F3" s="37"/>
      <c r="G3" s="37"/>
      <c r="H3" s="37" t="s">
        <v>2</v>
      </c>
    </row>
    <row r="4" spans="1:8" x14ac:dyDescent="0.2">
      <c r="A4" s="36"/>
      <c r="B4" s="37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37"/>
    </row>
    <row r="5" spans="1:8" x14ac:dyDescent="0.2">
      <c r="A5" s="32" t="s">
        <v>12</v>
      </c>
      <c r="B5" s="33"/>
      <c r="C5" s="33"/>
      <c r="D5" s="33"/>
      <c r="E5" s="33"/>
      <c r="F5" s="33"/>
      <c r="G5" s="33"/>
      <c r="H5" s="34"/>
    </row>
    <row r="6" spans="1:8" s="20" customFormat="1" x14ac:dyDescent="0.2">
      <c r="A6" s="18">
        <v>1</v>
      </c>
      <c r="B6" s="22" t="s">
        <v>15</v>
      </c>
      <c r="C6" s="23">
        <v>100</v>
      </c>
      <c r="D6" s="23">
        <v>150</v>
      </c>
      <c r="E6" s="23">
        <v>200</v>
      </c>
      <c r="F6" s="23">
        <v>250</v>
      </c>
      <c r="G6" s="23">
        <v>300</v>
      </c>
      <c r="H6" s="14"/>
    </row>
    <row r="7" spans="1:8" s="20" customFormat="1" ht="43.5" x14ac:dyDescent="0.2">
      <c r="A7" s="18">
        <v>2</v>
      </c>
      <c r="B7" s="22" t="s">
        <v>20</v>
      </c>
      <c r="C7" s="23">
        <v>6000</v>
      </c>
      <c r="D7" s="23">
        <v>6000</v>
      </c>
      <c r="E7" s="23">
        <v>6000</v>
      </c>
      <c r="F7" s="23">
        <v>6000</v>
      </c>
      <c r="G7" s="23">
        <v>6000</v>
      </c>
      <c r="H7" s="14"/>
    </row>
    <row r="8" spans="1:8" ht="22.5" customHeight="1" x14ac:dyDescent="0.2">
      <c r="A8" s="32" t="s">
        <v>3</v>
      </c>
      <c r="B8" s="33"/>
      <c r="C8" s="33"/>
      <c r="D8" s="33"/>
      <c r="E8" s="33"/>
      <c r="F8" s="33"/>
      <c r="G8" s="33"/>
      <c r="H8" s="34"/>
    </row>
    <row r="9" spans="1:8" x14ac:dyDescent="0.2">
      <c r="A9" s="4">
        <v>1</v>
      </c>
      <c r="B9" s="24" t="s">
        <v>14</v>
      </c>
      <c r="C9" s="25">
        <f>+C6*C7</f>
        <v>600000</v>
      </c>
      <c r="D9" s="25">
        <f t="shared" ref="D9:G9" si="0">+D6*D7</f>
        <v>900000</v>
      </c>
      <c r="E9" s="25">
        <f t="shared" si="0"/>
        <v>1200000</v>
      </c>
      <c r="F9" s="25">
        <f t="shared" si="0"/>
        <v>1500000</v>
      </c>
      <c r="G9" s="25">
        <f t="shared" si="0"/>
        <v>1800000</v>
      </c>
      <c r="H9" s="12">
        <f>SUM(C9:G9)</f>
        <v>6000000</v>
      </c>
    </row>
    <row r="10" spans="1:8" x14ac:dyDescent="0.2">
      <c r="A10" s="4">
        <v>2</v>
      </c>
      <c r="B10" s="24" t="s">
        <v>9</v>
      </c>
      <c r="C10" s="25">
        <f>5000*C6</f>
        <v>500000</v>
      </c>
      <c r="D10" s="25">
        <f t="shared" ref="D10:G10" si="1">5000*D6</f>
        <v>750000</v>
      </c>
      <c r="E10" s="25">
        <f t="shared" si="1"/>
        <v>1000000</v>
      </c>
      <c r="F10" s="25">
        <f t="shared" si="1"/>
        <v>1250000</v>
      </c>
      <c r="G10" s="25">
        <f t="shared" si="1"/>
        <v>1500000</v>
      </c>
      <c r="H10" s="12">
        <f t="shared" ref="H10:H13" si="2">SUM(C10:G10)</f>
        <v>5000000</v>
      </c>
    </row>
    <row r="11" spans="1:8" x14ac:dyDescent="0.2">
      <c r="A11" s="4"/>
      <c r="B11" s="24"/>
      <c r="C11" s="25"/>
      <c r="D11" s="25"/>
      <c r="E11" s="25"/>
      <c r="F11" s="25"/>
      <c r="G11" s="25"/>
      <c r="H11" s="12">
        <f t="shared" si="2"/>
        <v>0</v>
      </c>
    </row>
    <row r="12" spans="1:8" x14ac:dyDescent="0.2">
      <c r="A12" s="4"/>
      <c r="B12" s="24"/>
      <c r="C12" s="25"/>
      <c r="D12" s="25"/>
      <c r="E12" s="25"/>
      <c r="F12" s="25"/>
      <c r="G12" s="25"/>
      <c r="H12" s="12">
        <f t="shared" si="2"/>
        <v>0</v>
      </c>
    </row>
    <row r="13" spans="1:8" x14ac:dyDescent="0.2">
      <c r="A13" s="4"/>
      <c r="B13" s="24"/>
      <c r="C13" s="25"/>
      <c r="D13" s="25"/>
      <c r="E13" s="25"/>
      <c r="F13" s="25"/>
      <c r="G13" s="25"/>
      <c r="H13" s="12">
        <f t="shared" si="2"/>
        <v>0</v>
      </c>
    </row>
    <row r="14" spans="1:8" s="8" customFormat="1" x14ac:dyDescent="0.2">
      <c r="A14" s="38" t="s">
        <v>7</v>
      </c>
      <c r="B14" s="39"/>
      <c r="C14" s="15">
        <f t="shared" ref="C14:H14" si="3">SUM(C9:C13)</f>
        <v>1100000</v>
      </c>
      <c r="D14" s="15">
        <f t="shared" si="3"/>
        <v>1650000</v>
      </c>
      <c r="E14" s="15">
        <f t="shared" si="3"/>
        <v>2200000</v>
      </c>
      <c r="F14" s="15">
        <f t="shared" si="3"/>
        <v>2750000</v>
      </c>
      <c r="G14" s="15">
        <f t="shared" si="3"/>
        <v>3300000</v>
      </c>
      <c r="H14" s="15">
        <f t="shared" si="3"/>
        <v>11000000</v>
      </c>
    </row>
    <row r="15" spans="1:8" x14ac:dyDescent="0.2">
      <c r="A15" s="32" t="s">
        <v>4</v>
      </c>
      <c r="B15" s="33"/>
      <c r="C15" s="33"/>
      <c r="D15" s="33"/>
      <c r="E15" s="33"/>
      <c r="F15" s="33"/>
      <c r="G15" s="33"/>
      <c r="H15" s="34"/>
    </row>
    <row r="16" spans="1:8" x14ac:dyDescent="0.2">
      <c r="A16" s="4">
        <v>1</v>
      </c>
      <c r="B16" s="24" t="s">
        <v>21</v>
      </c>
      <c r="C16" s="5">
        <f>2000*100</f>
        <v>200000</v>
      </c>
      <c r="D16" s="5">
        <f>2000*150</f>
        <v>300000</v>
      </c>
      <c r="E16" s="5">
        <f>2000*200</f>
        <v>400000</v>
      </c>
      <c r="F16" s="5">
        <f>2000*250</f>
        <v>500000</v>
      </c>
      <c r="G16" s="5">
        <f>2000*300</f>
        <v>600000</v>
      </c>
      <c r="H16" s="12">
        <f>SUM(C16:G16)</f>
        <v>2000000</v>
      </c>
    </row>
    <row r="17" spans="1:8" x14ac:dyDescent="0.2">
      <c r="A17" s="4">
        <v>2</v>
      </c>
      <c r="B17" s="24" t="s">
        <v>22</v>
      </c>
      <c r="C17" s="5">
        <v>500000</v>
      </c>
      <c r="D17" s="5">
        <v>600000</v>
      </c>
      <c r="E17" s="5">
        <v>700000</v>
      </c>
      <c r="F17" s="5">
        <v>800000</v>
      </c>
      <c r="G17" s="5">
        <v>900000</v>
      </c>
      <c r="H17" s="12">
        <f t="shared" ref="H17:H25" si="4">SUM(C17:G17)</f>
        <v>3500000</v>
      </c>
    </row>
    <row r="18" spans="1:8" x14ac:dyDescent="0.2">
      <c r="A18" s="4">
        <v>3</v>
      </c>
      <c r="B18" s="24" t="s">
        <v>23</v>
      </c>
      <c r="C18" s="5">
        <f>1000*100</f>
        <v>100000</v>
      </c>
      <c r="D18" s="5">
        <f>1000*150</f>
        <v>150000</v>
      </c>
      <c r="E18" s="5">
        <f>1000*200</f>
        <v>200000</v>
      </c>
      <c r="F18" s="5">
        <f>1000*250</f>
        <v>250000</v>
      </c>
      <c r="G18" s="5">
        <f>1000*300</f>
        <v>300000</v>
      </c>
      <c r="H18" s="12">
        <f t="shared" si="4"/>
        <v>1000000</v>
      </c>
    </row>
    <row r="19" spans="1:8" x14ac:dyDescent="0.2">
      <c r="A19" s="4">
        <v>4</v>
      </c>
      <c r="B19" s="24" t="s">
        <v>24</v>
      </c>
      <c r="C19" s="5">
        <v>12000</v>
      </c>
      <c r="D19" s="5">
        <v>12000</v>
      </c>
      <c r="E19" s="5">
        <v>12000</v>
      </c>
      <c r="F19" s="5">
        <v>12000</v>
      </c>
      <c r="G19" s="5">
        <v>12000</v>
      </c>
      <c r="H19" s="12">
        <f t="shared" si="4"/>
        <v>60000</v>
      </c>
    </row>
    <row r="20" spans="1:8" x14ac:dyDescent="0.2">
      <c r="A20" s="4"/>
      <c r="B20" s="24"/>
      <c r="C20" s="25"/>
      <c r="D20" s="25"/>
      <c r="E20" s="25"/>
      <c r="F20" s="25"/>
      <c r="G20" s="25"/>
      <c r="H20" s="12">
        <f t="shared" si="4"/>
        <v>0</v>
      </c>
    </row>
    <row r="21" spans="1:8" x14ac:dyDescent="0.2">
      <c r="A21" s="4"/>
      <c r="B21" s="24"/>
      <c r="C21" s="25"/>
      <c r="D21" s="25"/>
      <c r="E21" s="25"/>
      <c r="F21" s="25"/>
      <c r="G21" s="25"/>
      <c r="H21" s="12">
        <f t="shared" si="4"/>
        <v>0</v>
      </c>
    </row>
    <row r="22" spans="1:8" x14ac:dyDescent="0.2">
      <c r="A22" s="4"/>
      <c r="B22" s="24"/>
      <c r="C22" s="25"/>
      <c r="D22" s="25"/>
      <c r="E22" s="25"/>
      <c r="F22" s="25"/>
      <c r="G22" s="25"/>
      <c r="H22" s="12">
        <f t="shared" si="4"/>
        <v>0</v>
      </c>
    </row>
    <row r="23" spans="1:8" x14ac:dyDescent="0.2">
      <c r="A23" s="4"/>
      <c r="B23" s="24"/>
      <c r="C23" s="25"/>
      <c r="D23" s="25"/>
      <c r="E23" s="25"/>
      <c r="F23" s="25"/>
      <c r="G23" s="25"/>
      <c r="H23" s="12">
        <f t="shared" si="4"/>
        <v>0</v>
      </c>
    </row>
    <row r="24" spans="1:8" x14ac:dyDescent="0.2">
      <c r="A24" s="4"/>
      <c r="B24" s="24"/>
      <c r="C24" s="25"/>
      <c r="D24" s="25"/>
      <c r="E24" s="25"/>
      <c r="F24" s="25"/>
      <c r="G24" s="25"/>
      <c r="H24" s="12">
        <f t="shared" si="4"/>
        <v>0</v>
      </c>
    </row>
    <row r="25" spans="1:8" x14ac:dyDescent="0.2">
      <c r="A25" s="4"/>
      <c r="B25" s="24"/>
      <c r="C25" s="25"/>
      <c r="D25" s="25"/>
      <c r="E25" s="25"/>
      <c r="F25" s="25"/>
      <c r="G25" s="25"/>
      <c r="H25" s="12">
        <f t="shared" si="4"/>
        <v>0</v>
      </c>
    </row>
    <row r="26" spans="1:8" x14ac:dyDescent="0.2">
      <c r="A26" s="38" t="s">
        <v>6</v>
      </c>
      <c r="B26" s="39"/>
      <c r="C26" s="15">
        <f>SUM(C16:C25)</f>
        <v>812000</v>
      </c>
      <c r="D26" s="15">
        <f t="shared" ref="D26:G26" si="5">SUM(D16:D25)</f>
        <v>1062000</v>
      </c>
      <c r="E26" s="15">
        <f t="shared" si="5"/>
        <v>1312000</v>
      </c>
      <c r="F26" s="15">
        <f t="shared" si="5"/>
        <v>1562000</v>
      </c>
      <c r="G26" s="15">
        <f t="shared" si="5"/>
        <v>1812000</v>
      </c>
      <c r="H26" s="15">
        <f>SUM(H16:H25)</f>
        <v>6560000</v>
      </c>
    </row>
    <row r="27" spans="1:8" x14ac:dyDescent="0.2">
      <c r="A27" s="40" t="s">
        <v>10</v>
      </c>
      <c r="B27" s="41"/>
      <c r="C27" s="16">
        <f>+C14-C26</f>
        <v>288000</v>
      </c>
      <c r="D27" s="16">
        <f t="shared" ref="D27:H27" si="6">+D14-D26</f>
        <v>588000</v>
      </c>
      <c r="E27" s="16">
        <f t="shared" si="6"/>
        <v>888000</v>
      </c>
      <c r="F27" s="16">
        <f t="shared" si="6"/>
        <v>1188000</v>
      </c>
      <c r="G27" s="16">
        <f t="shared" si="6"/>
        <v>1488000</v>
      </c>
      <c r="H27" s="16">
        <f t="shared" si="6"/>
        <v>4440000</v>
      </c>
    </row>
    <row r="28" spans="1:8" s="11" customFormat="1" x14ac:dyDescent="0.2">
      <c r="A28" s="42" t="s">
        <v>11</v>
      </c>
      <c r="B28" s="43"/>
      <c r="C28" s="17">
        <f>+C27</f>
        <v>288000</v>
      </c>
      <c r="D28" s="17">
        <f>+C28+D27</f>
        <v>876000</v>
      </c>
      <c r="E28" s="17">
        <f t="shared" ref="E28:H28" si="7">+D28+E27</f>
        <v>1764000</v>
      </c>
      <c r="F28" s="17">
        <f t="shared" si="7"/>
        <v>2952000</v>
      </c>
      <c r="G28" s="17">
        <f t="shared" si="7"/>
        <v>4440000</v>
      </c>
      <c r="H28" s="17">
        <f t="shared" si="7"/>
        <v>8880000</v>
      </c>
    </row>
    <row r="29" spans="1:8" x14ac:dyDescent="0.2">
      <c r="A29" s="26" t="s">
        <v>25</v>
      </c>
      <c r="B29" s="26"/>
    </row>
    <row r="30" spans="1:8" ht="22.5" customHeight="1" x14ac:dyDescent="0.2">
      <c r="A30" s="30" t="s">
        <v>32</v>
      </c>
      <c r="B30" s="3" t="s">
        <v>26</v>
      </c>
    </row>
    <row r="31" spans="1:8" ht="22.5" customHeight="1" x14ac:dyDescent="0.2">
      <c r="A31" s="30" t="s">
        <v>33</v>
      </c>
      <c r="B31" s="3" t="s">
        <v>28</v>
      </c>
    </row>
    <row r="32" spans="1:8" x14ac:dyDescent="0.2">
      <c r="B32" s="3" t="s">
        <v>29</v>
      </c>
    </row>
    <row r="33" spans="1:2" ht="22.5" customHeight="1" x14ac:dyDescent="0.2">
      <c r="A33" s="30" t="s">
        <v>34</v>
      </c>
      <c r="B33" s="3" t="s">
        <v>30</v>
      </c>
    </row>
    <row r="34" spans="1:2" ht="22.5" customHeight="1" x14ac:dyDescent="0.2">
      <c r="B34" s="3" t="s">
        <v>31</v>
      </c>
    </row>
    <row r="35" spans="1:2" x14ac:dyDescent="0.2">
      <c r="A35" s="30" t="s">
        <v>35</v>
      </c>
      <c r="B35" s="3" t="s">
        <v>27</v>
      </c>
    </row>
  </sheetData>
  <sheetProtection algorithmName="SHA-512" hashValue="1IxyRp8M3BwQ6greJN5Oy6HeSIMK9+I3eTqJBkeTnM1IXj9KwVH+/4o6TSaXlwO+v5zriA1Mj0v5dCZ7Ew1XNA==" saltValue="js5ohE9v7hmDwZqy9q8quQ==" spinCount="100000" sheet="1" objects="1" scenarios="1"/>
  <mergeCells count="11">
    <mergeCell ref="A14:B14"/>
    <mergeCell ref="A15:H15"/>
    <mergeCell ref="A26:B26"/>
    <mergeCell ref="A27:B27"/>
    <mergeCell ref="A28:B28"/>
    <mergeCell ref="A8:H8"/>
    <mergeCell ref="A3:A4"/>
    <mergeCell ref="B3:B4"/>
    <mergeCell ref="C3:G3"/>
    <mergeCell ref="H3:H4"/>
    <mergeCell ref="A5:H5"/>
  </mergeCells>
  <printOptions horizontalCentered="1"/>
  <pageMargins left="0.78740157480314965" right="0.78740157480314965" top="0.59055118110236227" bottom="0.59055118110236227" header="0.31496062992125984" footer="0.31496062992125984"/>
  <pageSetup paperSize="9" scale="65" orientation="portrait" r:id="rId1"/>
  <ignoredErrors>
    <ignoredError sqref="D9:G9 C16:G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zoomScaleNormal="85" zoomScaleSheetLayoutView="100" workbookViewId="0">
      <selection activeCell="E7" sqref="E7"/>
    </sheetView>
  </sheetViews>
  <sheetFormatPr defaultColWidth="9.125" defaultRowHeight="21.75" x14ac:dyDescent="0.2"/>
  <cols>
    <col min="1" max="1" width="6.125" style="3" customWidth="1"/>
    <col min="2" max="2" width="43.625" style="3" customWidth="1"/>
    <col min="3" max="7" width="13.625" style="3" customWidth="1"/>
    <col min="8" max="16384" width="9.125" style="3"/>
  </cols>
  <sheetData>
    <row r="1" spans="1:7" s="2" customFormat="1" ht="23.25" x14ac:dyDescent="0.2">
      <c r="A1" s="1" t="s">
        <v>37</v>
      </c>
    </row>
    <row r="2" spans="1:7" s="2" customFormat="1" ht="23.25" x14ac:dyDescent="0.2">
      <c r="A2" s="1"/>
      <c r="G2" s="10" t="s">
        <v>8</v>
      </c>
    </row>
    <row r="3" spans="1:7" ht="22.5" x14ac:dyDescent="0.2">
      <c r="A3" s="35" t="s">
        <v>5</v>
      </c>
      <c r="B3" s="37" t="s">
        <v>0</v>
      </c>
      <c r="C3" s="37" t="s">
        <v>1</v>
      </c>
      <c r="D3" s="37"/>
      <c r="E3" s="37"/>
      <c r="F3" s="37"/>
      <c r="G3" s="37"/>
    </row>
    <row r="4" spans="1:7" ht="22.5" x14ac:dyDescent="0.2">
      <c r="A4" s="36"/>
      <c r="B4" s="37"/>
      <c r="C4" s="13">
        <v>1</v>
      </c>
      <c r="D4" s="13">
        <v>2</v>
      </c>
      <c r="E4" s="13">
        <v>3</v>
      </c>
      <c r="F4" s="13">
        <v>4</v>
      </c>
      <c r="G4" s="13">
        <v>5</v>
      </c>
    </row>
    <row r="5" spans="1:7" x14ac:dyDescent="0.2">
      <c r="A5" s="4">
        <v>1</v>
      </c>
      <c r="B5" s="24" t="s">
        <v>17</v>
      </c>
      <c r="C5" s="25">
        <v>1000000</v>
      </c>
      <c r="D5" s="25"/>
      <c r="E5" s="25"/>
      <c r="F5" s="25"/>
      <c r="G5" s="25"/>
    </row>
    <row r="6" spans="1:7" x14ac:dyDescent="0.2">
      <c r="A6" s="4">
        <v>2</v>
      </c>
      <c r="B6" s="24" t="s">
        <v>18</v>
      </c>
      <c r="C6" s="25">
        <v>500000</v>
      </c>
      <c r="D6" s="25"/>
      <c r="E6" s="25"/>
      <c r="F6" s="25"/>
      <c r="G6" s="25"/>
    </row>
    <row r="7" spans="1:7" x14ac:dyDescent="0.2">
      <c r="A7" s="4">
        <v>3</v>
      </c>
      <c r="B7" s="24" t="s">
        <v>19</v>
      </c>
      <c r="C7" s="25">
        <f>+ตัวอย่างแผนการเงินการลงทุน!C14</f>
        <v>1100000</v>
      </c>
      <c r="D7" s="25">
        <f>+ตัวอย่างแผนการเงินการลงทุน!D14</f>
        <v>1650000</v>
      </c>
      <c r="E7" s="25">
        <f>+ตัวอย่างแผนการเงินการลงทุน!E14</f>
        <v>2200000</v>
      </c>
      <c r="F7" s="25">
        <f>+ตัวอย่างแผนการเงินการลงทุน!F14</f>
        <v>2750000</v>
      </c>
      <c r="G7" s="25">
        <f>+ตัวอย่างแผนการเงินการลงทุน!G14</f>
        <v>3300000</v>
      </c>
    </row>
    <row r="8" spans="1:7" x14ac:dyDescent="0.2">
      <c r="A8" s="4"/>
      <c r="B8" s="24"/>
      <c r="C8" s="25"/>
      <c r="D8" s="25"/>
      <c r="E8" s="25"/>
      <c r="F8" s="25"/>
      <c r="G8" s="25"/>
    </row>
    <row r="9" spans="1:7" x14ac:dyDescent="0.2">
      <c r="A9" s="4"/>
      <c r="B9" s="24"/>
      <c r="C9" s="25"/>
      <c r="D9" s="25"/>
      <c r="E9" s="25"/>
      <c r="F9" s="25"/>
      <c r="G9" s="25"/>
    </row>
    <row r="10" spans="1:7" x14ac:dyDescent="0.2">
      <c r="A10" s="4"/>
      <c r="B10" s="24"/>
      <c r="C10" s="25"/>
      <c r="D10" s="25"/>
      <c r="E10" s="25"/>
      <c r="F10" s="25"/>
      <c r="G10" s="25"/>
    </row>
    <row r="11" spans="1:7" x14ac:dyDescent="0.2">
      <c r="A11" s="4"/>
      <c r="B11" s="24"/>
      <c r="C11" s="25"/>
      <c r="D11" s="25"/>
      <c r="E11" s="25"/>
      <c r="F11" s="25"/>
      <c r="G11" s="25"/>
    </row>
    <row r="12" spans="1:7" x14ac:dyDescent="0.2">
      <c r="A12" s="4"/>
      <c r="B12" s="24"/>
      <c r="C12" s="25"/>
      <c r="D12" s="25"/>
      <c r="E12" s="25"/>
      <c r="F12" s="25"/>
      <c r="G12" s="25"/>
    </row>
    <row r="13" spans="1:7" x14ac:dyDescent="0.2">
      <c r="A13" s="4"/>
      <c r="B13" s="24"/>
      <c r="C13" s="25"/>
      <c r="D13" s="25"/>
      <c r="E13" s="25"/>
      <c r="F13" s="25"/>
      <c r="G13" s="25"/>
    </row>
    <row r="14" spans="1:7" x14ac:dyDescent="0.2">
      <c r="A14" s="4"/>
      <c r="B14" s="24"/>
      <c r="C14" s="25"/>
      <c r="D14" s="25"/>
      <c r="E14" s="25"/>
      <c r="F14" s="25"/>
      <c r="G14" s="25"/>
    </row>
    <row r="15" spans="1:7" x14ac:dyDescent="0.2">
      <c r="A15" s="4"/>
      <c r="B15" s="24"/>
      <c r="C15" s="25"/>
      <c r="D15" s="25"/>
      <c r="E15" s="25"/>
      <c r="F15" s="25"/>
      <c r="G15" s="25"/>
    </row>
    <row r="16" spans="1:7" s="8" customFormat="1" ht="22.5" x14ac:dyDescent="0.2">
      <c r="A16" s="44" t="s">
        <v>2</v>
      </c>
      <c r="B16" s="45"/>
      <c r="C16" s="27">
        <f>SUM(C5:C15)</f>
        <v>2600000</v>
      </c>
      <c r="D16" s="27">
        <f t="shared" ref="D16:G16" si="0">SUM(D5:D15)</f>
        <v>1650000</v>
      </c>
      <c r="E16" s="27">
        <f t="shared" si="0"/>
        <v>2200000</v>
      </c>
      <c r="F16" s="27">
        <f t="shared" si="0"/>
        <v>2750000</v>
      </c>
      <c r="G16" s="27">
        <f t="shared" si="0"/>
        <v>3300000</v>
      </c>
    </row>
  </sheetData>
  <sheetProtection algorithmName="SHA-512" hashValue="zxTKYMrS+fdo1+2LzXs5Ujbp1O/+wcUYBVBHZ7algeXtS0W3r9KFRDE+g5a4ug8ZdwHbUNSz9+z9H9DSJ/3/Wg==" saltValue="rJOH3WSDg9hO8LdtRUVeGg==" spinCount="100000" sheet="1" objects="1" scenarios="1"/>
  <mergeCells count="4">
    <mergeCell ref="A3:A4"/>
    <mergeCell ref="B3:B4"/>
    <mergeCell ref="C3:G3"/>
    <mergeCell ref="A16:B16"/>
  </mergeCells>
  <printOptions horizontalCentered="1"/>
  <pageMargins left="0.78740157480314965" right="0.78740157480314965" top="0.59055118110236227" bottom="0.59055118110236227" header="0.31496062992125984" footer="0.31496062992125984"/>
  <pageSetup paperSize="9" scale="65" orientation="portrait" r:id="rId1"/>
  <ignoredErrors>
    <ignoredError sqref="C7:G7 C16:G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zoomScaleNormal="85" zoomScaleSheetLayoutView="100" workbookViewId="0">
      <selection activeCell="B17" sqref="B17"/>
    </sheetView>
  </sheetViews>
  <sheetFormatPr defaultColWidth="9.125" defaultRowHeight="22.5" x14ac:dyDescent="0.2"/>
  <cols>
    <col min="1" max="1" width="6.125" style="3" customWidth="1"/>
    <col min="2" max="2" width="33.625" style="3" customWidth="1"/>
    <col min="3" max="7" width="13.625" style="3" customWidth="1"/>
    <col min="8" max="8" width="13.625" style="8" customWidth="1"/>
    <col min="9" max="16384" width="9.125" style="3"/>
  </cols>
  <sheetData>
    <row r="1" spans="1:8" s="2" customFormat="1" ht="23.25" x14ac:dyDescent="0.2">
      <c r="A1" s="1" t="s">
        <v>16</v>
      </c>
      <c r="H1" s="1"/>
    </row>
    <row r="2" spans="1:8" s="2" customFormat="1" ht="23.25" x14ac:dyDescent="0.2">
      <c r="A2" s="1"/>
      <c r="H2" s="10" t="s">
        <v>8</v>
      </c>
    </row>
    <row r="3" spans="1:8" x14ac:dyDescent="0.2">
      <c r="A3" s="35" t="s">
        <v>5</v>
      </c>
      <c r="B3" s="37" t="s">
        <v>0</v>
      </c>
      <c r="C3" s="37" t="s">
        <v>1</v>
      </c>
      <c r="D3" s="37"/>
      <c r="E3" s="37"/>
      <c r="F3" s="37"/>
      <c r="G3" s="37"/>
      <c r="H3" s="37" t="s">
        <v>2</v>
      </c>
    </row>
    <row r="4" spans="1:8" x14ac:dyDescent="0.2">
      <c r="A4" s="36"/>
      <c r="B4" s="37"/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37"/>
    </row>
    <row r="5" spans="1:8" x14ac:dyDescent="0.2">
      <c r="A5" s="32" t="s">
        <v>12</v>
      </c>
      <c r="B5" s="33"/>
      <c r="C5" s="33"/>
      <c r="D5" s="33"/>
      <c r="E5" s="33"/>
      <c r="F5" s="33"/>
      <c r="G5" s="33"/>
      <c r="H5" s="34"/>
    </row>
    <row r="6" spans="1:8" s="20" customFormat="1" x14ac:dyDescent="0.2">
      <c r="A6" s="18">
        <v>1</v>
      </c>
      <c r="B6" s="22" t="s">
        <v>13</v>
      </c>
      <c r="C6" s="19"/>
      <c r="D6" s="19"/>
      <c r="E6" s="19"/>
      <c r="F6" s="19"/>
      <c r="G6" s="19"/>
      <c r="H6" s="28"/>
    </row>
    <row r="7" spans="1:8" s="20" customFormat="1" ht="43.5" x14ac:dyDescent="0.2">
      <c r="A7" s="18">
        <v>2</v>
      </c>
      <c r="B7" s="22" t="s">
        <v>20</v>
      </c>
      <c r="C7" s="19"/>
      <c r="D7" s="19"/>
      <c r="E7" s="19"/>
      <c r="F7" s="19"/>
      <c r="G7" s="19"/>
      <c r="H7" s="28"/>
    </row>
    <row r="8" spans="1:8" ht="22.5" customHeight="1" x14ac:dyDescent="0.2">
      <c r="A8" s="32" t="s">
        <v>3</v>
      </c>
      <c r="B8" s="33"/>
      <c r="C8" s="33"/>
      <c r="D8" s="33"/>
      <c r="E8" s="33"/>
      <c r="F8" s="33"/>
      <c r="G8" s="33"/>
      <c r="H8" s="34"/>
    </row>
    <row r="9" spans="1:8" x14ac:dyDescent="0.2">
      <c r="A9" s="4">
        <v>1</v>
      </c>
      <c r="B9" s="7" t="s">
        <v>14</v>
      </c>
      <c r="C9" s="5">
        <f>+C6*C7</f>
        <v>0</v>
      </c>
      <c r="D9" s="5">
        <f t="shared" ref="D9:G9" si="0">+D6*D7</f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12">
        <f>SUM(C9:G9)</f>
        <v>0</v>
      </c>
    </row>
    <row r="10" spans="1:8" x14ac:dyDescent="0.2">
      <c r="A10" s="31"/>
      <c r="B10" s="7"/>
      <c r="C10" s="5"/>
      <c r="D10" s="5"/>
      <c r="E10" s="5"/>
      <c r="F10" s="5"/>
      <c r="G10" s="5"/>
      <c r="H10" s="12">
        <f t="shared" ref="H10:H13" si="1">SUM(C10:G10)</f>
        <v>0</v>
      </c>
    </row>
    <row r="11" spans="1:8" x14ac:dyDescent="0.2">
      <c r="A11" s="31"/>
      <c r="B11" s="7"/>
      <c r="C11" s="5"/>
      <c r="D11" s="5"/>
      <c r="E11" s="5"/>
      <c r="F11" s="5"/>
      <c r="G11" s="5"/>
      <c r="H11" s="12">
        <f t="shared" si="1"/>
        <v>0</v>
      </c>
    </row>
    <row r="12" spans="1:8" x14ac:dyDescent="0.2">
      <c r="A12" s="31"/>
      <c r="B12" s="7"/>
      <c r="C12" s="5"/>
      <c r="D12" s="5"/>
      <c r="E12" s="5"/>
      <c r="F12" s="5"/>
      <c r="G12" s="5"/>
      <c r="H12" s="12">
        <f t="shared" si="1"/>
        <v>0</v>
      </c>
    </row>
    <row r="13" spans="1:8" x14ac:dyDescent="0.2">
      <c r="A13" s="31"/>
      <c r="B13" s="7"/>
      <c r="C13" s="5"/>
      <c r="D13" s="5"/>
      <c r="E13" s="5"/>
      <c r="F13" s="5"/>
      <c r="G13" s="5"/>
      <c r="H13" s="12">
        <f t="shared" si="1"/>
        <v>0</v>
      </c>
    </row>
    <row r="14" spans="1:8" s="8" customFormat="1" x14ac:dyDescent="0.2">
      <c r="A14" s="38" t="s">
        <v>7</v>
      </c>
      <c r="B14" s="39"/>
      <c r="C14" s="15">
        <f>SUM(C9:C13)</f>
        <v>0</v>
      </c>
      <c r="D14" s="15">
        <f t="shared" ref="D14:H14" si="2">SUM(D9:D13)</f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5">
        <f t="shared" si="2"/>
        <v>0</v>
      </c>
    </row>
    <row r="15" spans="1:8" x14ac:dyDescent="0.2">
      <c r="A15" s="32" t="s">
        <v>4</v>
      </c>
      <c r="B15" s="33"/>
      <c r="C15" s="33"/>
      <c r="D15" s="33"/>
      <c r="E15" s="33"/>
      <c r="F15" s="33"/>
      <c r="G15" s="33"/>
      <c r="H15" s="34"/>
    </row>
    <row r="16" spans="1:8" x14ac:dyDescent="0.2">
      <c r="A16" s="31"/>
      <c r="B16" s="7" t="s">
        <v>39</v>
      </c>
      <c r="C16" s="5"/>
      <c r="D16" s="5"/>
      <c r="E16" s="5"/>
      <c r="F16" s="5"/>
      <c r="G16" s="5"/>
      <c r="H16" s="12">
        <f>SUM(C16:G16)</f>
        <v>0</v>
      </c>
    </row>
    <row r="17" spans="1:8" x14ac:dyDescent="0.2">
      <c r="A17" s="31"/>
      <c r="B17" s="7"/>
      <c r="C17" s="5"/>
      <c r="D17" s="5"/>
      <c r="E17" s="5"/>
      <c r="F17" s="5"/>
      <c r="G17" s="5"/>
      <c r="H17" s="12">
        <f t="shared" ref="H17:H25" si="3">SUM(C17:G17)</f>
        <v>0</v>
      </c>
    </row>
    <row r="18" spans="1:8" x14ac:dyDescent="0.2">
      <c r="A18" s="31"/>
      <c r="B18" s="7"/>
      <c r="C18" s="5"/>
      <c r="D18" s="5"/>
      <c r="E18" s="5"/>
      <c r="F18" s="5"/>
      <c r="G18" s="5"/>
      <c r="H18" s="12">
        <f t="shared" si="3"/>
        <v>0</v>
      </c>
    </row>
    <row r="19" spans="1:8" x14ac:dyDescent="0.2">
      <c r="A19" s="31"/>
      <c r="B19" s="7"/>
      <c r="C19" s="5"/>
      <c r="D19" s="5"/>
      <c r="E19" s="5"/>
      <c r="F19" s="5"/>
      <c r="G19" s="5"/>
      <c r="H19" s="12">
        <f t="shared" si="3"/>
        <v>0</v>
      </c>
    </row>
    <row r="20" spans="1:8" x14ac:dyDescent="0.2">
      <c r="A20" s="31"/>
      <c r="B20" s="7"/>
      <c r="C20" s="5"/>
      <c r="D20" s="5"/>
      <c r="E20" s="5"/>
      <c r="F20" s="5"/>
      <c r="G20" s="5"/>
      <c r="H20" s="12">
        <f t="shared" si="3"/>
        <v>0</v>
      </c>
    </row>
    <row r="21" spans="1:8" x14ac:dyDescent="0.2">
      <c r="A21" s="31"/>
      <c r="B21" s="7"/>
      <c r="C21" s="5"/>
      <c r="D21" s="5"/>
      <c r="E21" s="5"/>
      <c r="F21" s="5"/>
      <c r="G21" s="5"/>
      <c r="H21" s="12">
        <f t="shared" si="3"/>
        <v>0</v>
      </c>
    </row>
    <row r="22" spans="1:8" x14ac:dyDescent="0.2">
      <c r="A22" s="31"/>
      <c r="B22" s="7"/>
      <c r="C22" s="5"/>
      <c r="D22" s="5"/>
      <c r="E22" s="5"/>
      <c r="F22" s="5"/>
      <c r="G22" s="5"/>
      <c r="H22" s="12">
        <f t="shared" si="3"/>
        <v>0</v>
      </c>
    </row>
    <row r="23" spans="1:8" x14ac:dyDescent="0.2">
      <c r="A23" s="31"/>
      <c r="B23" s="7"/>
      <c r="C23" s="5"/>
      <c r="D23" s="5"/>
      <c r="E23" s="5"/>
      <c r="F23" s="5"/>
      <c r="G23" s="5"/>
      <c r="H23" s="12">
        <f t="shared" si="3"/>
        <v>0</v>
      </c>
    </row>
    <row r="24" spans="1:8" x14ac:dyDescent="0.2">
      <c r="A24" s="31"/>
      <c r="B24" s="7"/>
      <c r="C24" s="5"/>
      <c r="D24" s="5"/>
      <c r="E24" s="5"/>
      <c r="F24" s="5"/>
      <c r="G24" s="5"/>
      <c r="H24" s="12">
        <f t="shared" si="3"/>
        <v>0</v>
      </c>
    </row>
    <row r="25" spans="1:8" x14ac:dyDescent="0.2">
      <c r="A25" s="31"/>
      <c r="B25" s="7"/>
      <c r="C25" s="5"/>
      <c r="D25" s="5"/>
      <c r="E25" s="5"/>
      <c r="F25" s="5"/>
      <c r="G25" s="5"/>
      <c r="H25" s="12">
        <f t="shared" si="3"/>
        <v>0</v>
      </c>
    </row>
    <row r="26" spans="1:8" x14ac:dyDescent="0.2">
      <c r="A26" s="38" t="s">
        <v>6</v>
      </c>
      <c r="B26" s="39"/>
      <c r="C26" s="15">
        <f>SUM(C16:C25)</f>
        <v>0</v>
      </c>
      <c r="D26" s="15">
        <f t="shared" ref="D26:G26" si="4">SUM(D16:D25)</f>
        <v>0</v>
      </c>
      <c r="E26" s="15">
        <f t="shared" si="4"/>
        <v>0</v>
      </c>
      <c r="F26" s="15">
        <f t="shared" si="4"/>
        <v>0</v>
      </c>
      <c r="G26" s="15">
        <f t="shared" si="4"/>
        <v>0</v>
      </c>
      <c r="H26" s="15">
        <f>SUM(H16:H25)</f>
        <v>0</v>
      </c>
    </row>
    <row r="27" spans="1:8" x14ac:dyDescent="0.2">
      <c r="A27" s="40" t="s">
        <v>10</v>
      </c>
      <c r="B27" s="41"/>
      <c r="C27" s="16">
        <f>+C14-C26</f>
        <v>0</v>
      </c>
      <c r="D27" s="16">
        <f t="shared" ref="D27:H27" si="5">+D14-D26</f>
        <v>0</v>
      </c>
      <c r="E27" s="16">
        <f t="shared" si="5"/>
        <v>0</v>
      </c>
      <c r="F27" s="16">
        <f t="shared" si="5"/>
        <v>0</v>
      </c>
      <c r="G27" s="16">
        <f t="shared" si="5"/>
        <v>0</v>
      </c>
      <c r="H27" s="16">
        <f t="shared" si="5"/>
        <v>0</v>
      </c>
    </row>
    <row r="28" spans="1:8" s="11" customFormat="1" x14ac:dyDescent="0.2">
      <c r="A28" s="42" t="s">
        <v>11</v>
      </c>
      <c r="B28" s="43"/>
      <c r="C28" s="17">
        <f>+C27</f>
        <v>0</v>
      </c>
      <c r="D28" s="17">
        <f>+C28+D27</f>
        <v>0</v>
      </c>
      <c r="E28" s="17">
        <f t="shared" ref="E28:H28" si="6">+D28+E27</f>
        <v>0</v>
      </c>
      <c r="F28" s="17">
        <f t="shared" si="6"/>
        <v>0</v>
      </c>
      <c r="G28" s="17">
        <f t="shared" si="6"/>
        <v>0</v>
      </c>
      <c r="H28" s="17">
        <f t="shared" si="6"/>
        <v>0</v>
      </c>
    </row>
    <row r="29" spans="1:8" x14ac:dyDescent="0.2">
      <c r="A29" s="6"/>
      <c r="B29" s="29" t="s">
        <v>25</v>
      </c>
      <c r="C29" s="6"/>
      <c r="D29" s="6"/>
      <c r="E29" s="6"/>
      <c r="F29" s="6"/>
      <c r="G29" s="6"/>
      <c r="H29" s="9"/>
    </row>
    <row r="30" spans="1:8" x14ac:dyDescent="0.2">
      <c r="A30" s="6"/>
      <c r="B30" s="6"/>
      <c r="C30" s="6"/>
      <c r="D30" s="6"/>
      <c r="E30" s="6"/>
      <c r="F30" s="6"/>
      <c r="G30" s="6"/>
      <c r="H30" s="9"/>
    </row>
    <row r="31" spans="1:8" x14ac:dyDescent="0.2">
      <c r="A31" s="6"/>
      <c r="B31" s="6"/>
      <c r="C31" s="6"/>
      <c r="D31" s="6"/>
      <c r="E31" s="6"/>
      <c r="F31" s="6"/>
      <c r="G31" s="6"/>
      <c r="H31" s="9"/>
    </row>
    <row r="32" spans="1:8" x14ac:dyDescent="0.2">
      <c r="A32" s="6"/>
      <c r="B32" s="6"/>
      <c r="C32" s="6"/>
      <c r="D32" s="6"/>
      <c r="E32" s="6"/>
      <c r="F32" s="6"/>
      <c r="G32" s="6"/>
      <c r="H32" s="9"/>
    </row>
    <row r="33" spans="1:8" x14ac:dyDescent="0.2">
      <c r="A33" s="6"/>
      <c r="B33" s="6"/>
      <c r="C33" s="6"/>
      <c r="D33" s="6"/>
      <c r="E33" s="6"/>
      <c r="F33" s="6"/>
      <c r="G33" s="6"/>
      <c r="H33" s="9"/>
    </row>
    <row r="34" spans="1:8" x14ac:dyDescent="0.2">
      <c r="A34" s="6"/>
      <c r="B34" s="6"/>
      <c r="C34" s="6"/>
      <c r="D34" s="6"/>
      <c r="E34" s="6"/>
      <c r="F34" s="6"/>
      <c r="G34" s="6"/>
      <c r="H34" s="9"/>
    </row>
    <row r="35" spans="1:8" x14ac:dyDescent="0.2">
      <c r="A35" s="6"/>
      <c r="B35" s="6"/>
      <c r="C35" s="6"/>
      <c r="D35" s="6"/>
      <c r="E35" s="6"/>
      <c r="F35" s="6"/>
      <c r="G35" s="6"/>
      <c r="H35" s="9"/>
    </row>
    <row r="36" spans="1:8" x14ac:dyDescent="0.2">
      <c r="A36" s="6"/>
      <c r="B36" s="6"/>
      <c r="C36" s="6"/>
      <c r="D36" s="6"/>
      <c r="E36" s="6"/>
      <c r="F36" s="6"/>
      <c r="G36" s="6"/>
      <c r="H36" s="9"/>
    </row>
    <row r="37" spans="1:8" x14ac:dyDescent="0.2">
      <c r="A37" s="6"/>
      <c r="B37" s="6"/>
      <c r="C37" s="6"/>
      <c r="D37" s="6"/>
      <c r="E37" s="6"/>
      <c r="F37" s="6"/>
      <c r="G37" s="6"/>
      <c r="H37" s="9"/>
    </row>
    <row r="38" spans="1:8" x14ac:dyDescent="0.2">
      <c r="A38" s="6"/>
      <c r="B38" s="6"/>
      <c r="C38" s="6"/>
      <c r="D38" s="6"/>
      <c r="E38" s="6"/>
      <c r="F38" s="6"/>
      <c r="G38" s="6"/>
      <c r="H38" s="9"/>
    </row>
    <row r="39" spans="1:8" x14ac:dyDescent="0.2">
      <c r="A39" s="6"/>
      <c r="B39" s="6"/>
      <c r="C39" s="6"/>
      <c r="D39" s="6"/>
      <c r="E39" s="6"/>
      <c r="F39" s="6"/>
      <c r="G39" s="6"/>
      <c r="H39" s="9"/>
    </row>
    <row r="40" spans="1:8" x14ac:dyDescent="0.2">
      <c r="A40" s="6"/>
      <c r="B40" s="6"/>
      <c r="C40" s="6"/>
      <c r="D40" s="6"/>
      <c r="E40" s="6"/>
      <c r="F40" s="6"/>
      <c r="G40" s="6"/>
      <c r="H40" s="9"/>
    </row>
    <row r="41" spans="1:8" x14ac:dyDescent="0.2">
      <c r="A41" s="6"/>
      <c r="B41" s="6"/>
      <c r="C41" s="6"/>
      <c r="D41" s="6"/>
      <c r="E41" s="6"/>
      <c r="F41" s="6"/>
      <c r="G41" s="6"/>
      <c r="H41" s="9"/>
    </row>
    <row r="42" spans="1:8" x14ac:dyDescent="0.2">
      <c r="A42" s="6"/>
      <c r="B42" s="6"/>
      <c r="C42" s="6"/>
      <c r="D42" s="6"/>
      <c r="E42" s="6"/>
      <c r="F42" s="6"/>
      <c r="G42" s="6"/>
      <c r="H42" s="9"/>
    </row>
    <row r="43" spans="1:8" x14ac:dyDescent="0.2">
      <c r="A43" s="6"/>
      <c r="B43" s="6"/>
      <c r="C43" s="6"/>
      <c r="D43" s="6"/>
      <c r="E43" s="6"/>
      <c r="F43" s="6"/>
      <c r="G43" s="6"/>
      <c r="H43" s="9"/>
    </row>
    <row r="44" spans="1:8" x14ac:dyDescent="0.2">
      <c r="A44" s="6"/>
      <c r="B44" s="6"/>
      <c r="C44" s="6"/>
      <c r="D44" s="6"/>
      <c r="E44" s="6"/>
      <c r="F44" s="6"/>
      <c r="G44" s="6"/>
      <c r="H44" s="9"/>
    </row>
    <row r="45" spans="1:8" x14ac:dyDescent="0.2">
      <c r="A45" s="6"/>
      <c r="B45" s="6"/>
      <c r="C45" s="6"/>
      <c r="D45" s="6"/>
      <c r="E45" s="6"/>
      <c r="F45" s="6"/>
      <c r="G45" s="6"/>
      <c r="H45" s="9"/>
    </row>
    <row r="46" spans="1:8" x14ac:dyDescent="0.2">
      <c r="A46" s="6"/>
      <c r="B46" s="6"/>
      <c r="C46" s="6"/>
      <c r="D46" s="6"/>
      <c r="E46" s="6"/>
      <c r="F46" s="6"/>
      <c r="G46" s="6"/>
      <c r="H46" s="9"/>
    </row>
    <row r="47" spans="1:8" x14ac:dyDescent="0.2">
      <c r="A47" s="6"/>
      <c r="B47" s="6"/>
      <c r="C47" s="6"/>
      <c r="D47" s="6"/>
      <c r="E47" s="6"/>
      <c r="F47" s="6"/>
      <c r="G47" s="6"/>
      <c r="H47" s="9"/>
    </row>
    <row r="48" spans="1:8" x14ac:dyDescent="0.2">
      <c r="A48" s="6"/>
      <c r="B48" s="6"/>
      <c r="C48" s="6"/>
      <c r="D48" s="6"/>
      <c r="E48" s="6"/>
      <c r="F48" s="6"/>
      <c r="G48" s="6"/>
      <c r="H48" s="9"/>
    </row>
    <row r="49" spans="1:8" x14ac:dyDescent="0.2">
      <c r="A49" s="6"/>
      <c r="B49" s="6"/>
      <c r="C49" s="6"/>
      <c r="D49" s="6"/>
      <c r="E49" s="6"/>
      <c r="F49" s="6"/>
      <c r="G49" s="6"/>
      <c r="H49" s="9"/>
    </row>
    <row r="50" spans="1:8" x14ac:dyDescent="0.2">
      <c r="A50" s="6"/>
      <c r="B50" s="6"/>
      <c r="C50" s="6"/>
      <c r="D50" s="6"/>
      <c r="E50" s="6"/>
      <c r="F50" s="6"/>
      <c r="G50" s="6"/>
      <c r="H50" s="9"/>
    </row>
  </sheetData>
  <sheetProtection algorithmName="SHA-512" hashValue="yN/paqBdAPZsoGCk0I7w7tUwstTI5lAXvjBmqiKBV+Z5NT1WNGkgMAlDjt4uX6vreLNWi+oILDXfmPFtN2/82w==" saltValue="GWEH+8Mbcjz9WY+eWyz3fQ==" spinCount="100000" sheet="1" objects="1" scenarios="1"/>
  <mergeCells count="11">
    <mergeCell ref="A8:H8"/>
    <mergeCell ref="B3:B4"/>
    <mergeCell ref="C3:G3"/>
    <mergeCell ref="H3:H4"/>
    <mergeCell ref="A3:A4"/>
    <mergeCell ref="A5:H5"/>
    <mergeCell ref="A15:H15"/>
    <mergeCell ref="A26:B26"/>
    <mergeCell ref="A27:B27"/>
    <mergeCell ref="A14:B14"/>
    <mergeCell ref="A28:B28"/>
  </mergeCells>
  <printOptions horizontalCentered="1"/>
  <pageMargins left="0.78740157480314965" right="0.78740157480314965" top="0.59055118110236227" bottom="0.59055118110236227" header="0.31496062992125984" footer="0.31496062992125984"/>
  <pageSetup paperSize="9" scale="65" orientation="portrait" r:id="rId1"/>
  <ignoredErrors>
    <ignoredError sqref="C9:G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85" zoomScaleSheetLayoutView="100" workbookViewId="0">
      <selection activeCell="B10" sqref="B10"/>
    </sheetView>
  </sheetViews>
  <sheetFormatPr defaultColWidth="9.125" defaultRowHeight="21.75" x14ac:dyDescent="0.2"/>
  <cols>
    <col min="1" max="1" width="6.125" style="3" customWidth="1"/>
    <col min="2" max="2" width="43.625" style="3" customWidth="1"/>
    <col min="3" max="7" width="13.625" style="3" customWidth="1"/>
    <col min="8" max="16384" width="9.125" style="3"/>
  </cols>
  <sheetData>
    <row r="1" spans="1:7" s="2" customFormat="1" ht="23.25" x14ac:dyDescent="0.2">
      <c r="A1" s="1" t="s">
        <v>38</v>
      </c>
    </row>
    <row r="2" spans="1:7" s="2" customFormat="1" ht="23.25" x14ac:dyDescent="0.2">
      <c r="A2" s="1"/>
      <c r="G2" s="10" t="s">
        <v>8</v>
      </c>
    </row>
    <row r="3" spans="1:7" ht="22.5" x14ac:dyDescent="0.2">
      <c r="A3" s="35" t="s">
        <v>5</v>
      </c>
      <c r="B3" s="37" t="s">
        <v>0</v>
      </c>
      <c r="C3" s="37" t="s">
        <v>1</v>
      </c>
      <c r="D3" s="37"/>
      <c r="E3" s="37"/>
      <c r="F3" s="37"/>
      <c r="G3" s="37"/>
    </row>
    <row r="4" spans="1:7" ht="22.5" x14ac:dyDescent="0.2">
      <c r="A4" s="36"/>
      <c r="B4" s="37"/>
      <c r="C4" s="21">
        <v>1</v>
      </c>
      <c r="D4" s="21">
        <v>2</v>
      </c>
      <c r="E4" s="21">
        <v>3</v>
      </c>
      <c r="F4" s="21">
        <v>4</v>
      </c>
      <c r="G4" s="21">
        <v>5</v>
      </c>
    </row>
    <row r="5" spans="1:7" x14ac:dyDescent="0.2">
      <c r="A5" s="31"/>
      <c r="B5" s="7"/>
      <c r="C5" s="5"/>
      <c r="D5" s="5"/>
      <c r="E5" s="5"/>
      <c r="F5" s="5"/>
      <c r="G5" s="5"/>
    </row>
    <row r="6" spans="1:7" x14ac:dyDescent="0.2">
      <c r="A6" s="31"/>
      <c r="B6" s="7"/>
      <c r="C6" s="5"/>
      <c r="D6" s="5"/>
      <c r="E6" s="5"/>
      <c r="F6" s="5"/>
      <c r="G6" s="5"/>
    </row>
    <row r="7" spans="1:7" x14ac:dyDescent="0.2">
      <c r="A7" s="31"/>
      <c r="B7" s="7"/>
      <c r="C7" s="5"/>
      <c r="D7" s="5"/>
      <c r="E7" s="5"/>
      <c r="F7" s="5"/>
      <c r="G7" s="5"/>
    </row>
    <row r="8" spans="1:7" x14ac:dyDescent="0.2">
      <c r="A8" s="31"/>
      <c r="B8" s="7"/>
      <c r="C8" s="5"/>
      <c r="D8" s="5"/>
      <c r="E8" s="5"/>
      <c r="F8" s="5"/>
      <c r="G8" s="5"/>
    </row>
    <row r="9" spans="1:7" x14ac:dyDescent="0.2">
      <c r="A9" s="31"/>
      <c r="B9" s="7"/>
      <c r="C9" s="5"/>
      <c r="D9" s="5"/>
      <c r="E9" s="5"/>
      <c r="F9" s="5"/>
      <c r="G9" s="5"/>
    </row>
    <row r="10" spans="1:7" x14ac:dyDescent="0.2">
      <c r="A10" s="31"/>
      <c r="B10" s="7"/>
      <c r="C10" s="5"/>
      <c r="D10" s="5"/>
      <c r="E10" s="5"/>
      <c r="F10" s="5"/>
      <c r="G10" s="5"/>
    </row>
    <row r="11" spans="1:7" x14ac:dyDescent="0.2">
      <c r="A11" s="31"/>
      <c r="B11" s="7"/>
      <c r="C11" s="5"/>
      <c r="D11" s="5"/>
      <c r="E11" s="5"/>
      <c r="F11" s="5"/>
      <c r="G11" s="5"/>
    </row>
    <row r="12" spans="1:7" x14ac:dyDescent="0.2">
      <c r="A12" s="31"/>
      <c r="B12" s="7"/>
      <c r="C12" s="5"/>
      <c r="D12" s="5"/>
      <c r="E12" s="5"/>
      <c r="F12" s="5"/>
      <c r="G12" s="5"/>
    </row>
    <row r="13" spans="1:7" x14ac:dyDescent="0.2">
      <c r="A13" s="31"/>
      <c r="B13" s="7"/>
      <c r="C13" s="5"/>
      <c r="D13" s="5"/>
      <c r="E13" s="5"/>
      <c r="F13" s="5"/>
      <c r="G13" s="5"/>
    </row>
    <row r="14" spans="1:7" x14ac:dyDescent="0.2">
      <c r="A14" s="31"/>
      <c r="B14" s="7"/>
      <c r="C14" s="5"/>
      <c r="D14" s="5"/>
      <c r="E14" s="5"/>
      <c r="F14" s="5"/>
      <c r="G14" s="5"/>
    </row>
    <row r="15" spans="1:7" x14ac:dyDescent="0.2">
      <c r="A15" s="31"/>
      <c r="B15" s="7"/>
      <c r="C15" s="5"/>
      <c r="D15" s="5"/>
      <c r="E15" s="5"/>
      <c r="F15" s="5"/>
      <c r="G15" s="5"/>
    </row>
    <row r="16" spans="1:7" s="8" customFormat="1" ht="22.5" x14ac:dyDescent="0.2">
      <c r="A16" s="44" t="s">
        <v>2</v>
      </c>
      <c r="B16" s="45"/>
      <c r="C16" s="27">
        <f>SUM(C5:C15)</f>
        <v>0</v>
      </c>
      <c r="D16" s="27">
        <f t="shared" ref="D16:G16" si="0">SUM(D5:D15)</f>
        <v>0</v>
      </c>
      <c r="E16" s="27">
        <f t="shared" si="0"/>
        <v>0</v>
      </c>
      <c r="F16" s="27">
        <f t="shared" si="0"/>
        <v>0</v>
      </c>
      <c r="G16" s="27">
        <f t="shared" si="0"/>
        <v>0</v>
      </c>
    </row>
    <row r="17" spans="1:7" x14ac:dyDescent="0.2">
      <c r="A17" s="6"/>
      <c r="B17" s="6"/>
      <c r="C17" s="6"/>
      <c r="D17" s="6"/>
      <c r="E17" s="6"/>
      <c r="F17" s="6"/>
      <c r="G17" s="6"/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3" spans="1:7" x14ac:dyDescent="0.2">
      <c r="A23" s="6"/>
      <c r="B23" s="6"/>
      <c r="C23" s="6"/>
      <c r="D23" s="6"/>
      <c r="E23" s="6"/>
      <c r="F23" s="6"/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6"/>
      <c r="B25" s="6"/>
      <c r="C25" s="6"/>
      <c r="D25" s="6"/>
      <c r="E25" s="6"/>
      <c r="F25" s="6"/>
      <c r="G25" s="6"/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6"/>
      <c r="B27" s="6"/>
      <c r="C27" s="6"/>
      <c r="D27" s="6"/>
      <c r="E27" s="6"/>
      <c r="F27" s="6"/>
      <c r="G27" s="6"/>
    </row>
    <row r="28" spans="1:7" x14ac:dyDescent="0.2">
      <c r="A28" s="6"/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A30" s="6"/>
      <c r="B30" s="6"/>
      <c r="C30" s="6"/>
      <c r="D30" s="6"/>
      <c r="E30" s="6"/>
      <c r="F30" s="6"/>
      <c r="G30" s="6"/>
    </row>
    <row r="31" spans="1:7" x14ac:dyDescent="0.2">
      <c r="A31" s="6"/>
      <c r="B31" s="6"/>
      <c r="C31" s="6"/>
      <c r="D31" s="6"/>
      <c r="E31" s="6"/>
      <c r="F31" s="6"/>
      <c r="G31" s="6"/>
    </row>
  </sheetData>
  <sheetProtection algorithmName="SHA-512" hashValue="P6ULOVdI/4QaK/vc/zAf0RFo7qC/lQLLwJMye+guh3lATBC0qTu7LbODYDFxFDjEhNl/pPR/wCN5ayX8Q8REeg==" saltValue="ljfbg/nmCIlec5JWZpsN4Q==" spinCount="100000" sheet="1" objects="1" scenarios="1"/>
  <mergeCells count="4">
    <mergeCell ref="A16:B16"/>
    <mergeCell ref="A3:A4"/>
    <mergeCell ref="B3:B4"/>
    <mergeCell ref="C3:G3"/>
  </mergeCells>
  <printOptions horizontalCentered="1"/>
  <pageMargins left="0.78740157480314965" right="0.78740157480314965" top="0.59055118110236227" bottom="0.59055118110236227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ตัวอย่างแผนการเงินการลงทุน</vt:lpstr>
      <vt:lpstr>ตัวอย่างแผนการจัดหาแล่งเงินทุน</vt:lpstr>
      <vt:lpstr>5.2 แผนการเงินการลงทุน</vt:lpstr>
      <vt:lpstr>5.3 แผนการจัดหาแล่งเงินทุน</vt:lpstr>
      <vt:lpstr>'5.2 แผนการเงินการลงทุน'!Print_Area</vt:lpstr>
      <vt:lpstr>'5.3 แผนการจัดหาแล่งเงินทุน'!Print_Area</vt:lpstr>
      <vt:lpstr>ตัวอย่างแผนการเงินการลงทุน!Print_Area</vt:lpstr>
      <vt:lpstr>ตัวอย่างแผนการจัดหาแล่งเงินทุน!Print_Area</vt:lpstr>
    </vt:vector>
  </TitlesOfParts>
  <Company>NBTC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warut.r</dc:creator>
  <cp:lastModifiedBy>\</cp:lastModifiedBy>
  <cp:lastPrinted>2021-06-24T06:20:23Z</cp:lastPrinted>
  <dcterms:created xsi:type="dcterms:W3CDTF">2021-06-23T03:52:37Z</dcterms:created>
  <dcterms:modified xsi:type="dcterms:W3CDTF">2021-07-01T04:52:10Z</dcterms:modified>
</cp:coreProperties>
</file>